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565" yWindow="915" windowWidth="20730" windowHeight="11760"/>
  </bookViews>
  <sheets>
    <sheet name="Лист1" sheetId="1" r:id="rId1"/>
    <sheet name="Лист2" sheetId="2" r:id="rId2"/>
    <sheet name="Лист3" sheetId="3" r:id="rId3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79" i="1"/>
  <c r="D79"/>
  <c r="B79"/>
  <c r="B59"/>
  <c r="B58"/>
  <c r="B55"/>
  <c r="B54"/>
  <c r="B51"/>
  <c r="B48"/>
  <c r="B47"/>
  <c r="B44"/>
  <c r="B42"/>
  <c r="B39"/>
  <c r="B38"/>
  <c r="B35"/>
  <c r="B34"/>
  <c r="B31"/>
  <c r="B30"/>
  <c r="B29"/>
  <c r="B61" l="1"/>
</calcChain>
</file>

<file path=xl/sharedStrings.xml><?xml version="1.0" encoding="utf-8"?>
<sst xmlns="http://schemas.openxmlformats.org/spreadsheetml/2006/main" count="134" uniqueCount="44">
  <si>
    <t>4Б</t>
  </si>
  <si>
    <t>УППМ02</t>
  </si>
  <si>
    <t>УППМ01</t>
  </si>
  <si>
    <t>УППМ03</t>
  </si>
  <si>
    <t>2И</t>
  </si>
  <si>
    <t>ОПБД</t>
  </si>
  <si>
    <t>УППМ12</t>
  </si>
  <si>
    <t>2К</t>
  </si>
  <si>
    <t>3Д</t>
  </si>
  <si>
    <t>Практика</t>
  </si>
  <si>
    <t>МДК0201</t>
  </si>
  <si>
    <t>3И</t>
  </si>
  <si>
    <t>3Б</t>
  </si>
  <si>
    <t>4Д</t>
  </si>
  <si>
    <t>ПППМ01</t>
  </si>
  <si>
    <t>4Е</t>
  </si>
  <si>
    <t>В</t>
  </si>
  <si>
    <t>2Б</t>
  </si>
  <si>
    <t>1сем</t>
  </si>
  <si>
    <t>2сем</t>
  </si>
  <si>
    <t>общ</t>
  </si>
  <si>
    <t>экз</t>
  </si>
  <si>
    <t>ТРПО</t>
  </si>
  <si>
    <t>РПМ</t>
  </si>
  <si>
    <t>ОАКС</t>
  </si>
  <si>
    <t>УП01</t>
  </si>
  <si>
    <t>УП03</t>
  </si>
  <si>
    <t>УП1201</t>
  </si>
  <si>
    <t>УППМ01(проф модуля 09.02.06)</t>
  </si>
  <si>
    <t>ПМ.01 ВЫПОЛНЕНИЕ РАБОТ ПО ПРОЕКТИРОВАНИЮ СЕТЕВОЙ ИНФРАСТРУКТУРЫ</t>
  </si>
  <si>
    <t>УППМ01(проф модуля 09.02.07)</t>
  </si>
  <si>
    <t>ПМ.01 Разработка модулей программного обеспечения для компьютерных систем</t>
  </si>
  <si>
    <t>УППМ03(проф модуля 09.02.06)</t>
  </si>
  <si>
    <t>ПМ.03 Эксплуатация сетевой инфраструктуры</t>
  </si>
  <si>
    <t>ПМ.12 РАЗРАБОТКА ДЕЦЕНТРАЛИЗОВАННЫХ ПРИЛОЖЕНИЙ</t>
  </si>
  <si>
    <t>УП1201(проф модуля 09.02.07)</t>
  </si>
  <si>
    <t>МДК 01.01.Разработка программных модулей</t>
  </si>
  <si>
    <t>МДК 02.01 Технология разработки программного обеспечения</t>
  </si>
  <si>
    <t>ОП.05 Основы проектирования Баз данных</t>
  </si>
  <si>
    <t>МДК 02.03 Организация администрирования компьютерных систем</t>
  </si>
  <si>
    <t>Общее</t>
  </si>
  <si>
    <t>МДК 01.01</t>
  </si>
  <si>
    <t>МДК 02.03</t>
  </si>
  <si>
    <t>УППМ 03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</si>
</sst>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 applyAlignment="1">
      <alignment textRotation="90"/>
    </xf>
    <xf numFmtId="0" fontId="0" fillId="0" borderId="0" xfId="0" applyAlignment="1">
      <alignment vertical="center"/>
    </xf>
    <xf numFmtId="0" fontId="0" fillId="0" borderId="0" xfId="0" applyAlignment="1">
      <alignment textRotation="90"/>
    </xf>
    <xf numFmtId="0" fontId="0" fillId="0" borderId="0" xfId="0" applyAlignment="1"/>
    <xf numFmtId="14" fontId="0" fillId="2" borderId="0" xfId="0" applyNumberFormat="1" applyFill="1" applyAlignment="1">
      <alignment textRotation="90"/>
    </xf>
    <xf numFmtId="0" fontId="0" fillId="2" borderId="0" xfId="0" applyFill="1"/>
    <xf numFmtId="0" fontId="0" fillId="2" borderId="0" xfId="0" applyFill="1" applyAlignment="1">
      <alignment textRotation="90"/>
    </xf>
    <xf numFmtId="0" fontId="0" fillId="2" borderId="0" xfId="0" applyFill="1" applyAlignment="1">
      <alignment vertical="center"/>
    </xf>
    <xf numFmtId="0" fontId="0" fillId="0" borderId="0" xfId="0" applyFill="1"/>
    <xf numFmtId="0" fontId="0" fillId="0" borderId="0" xfId="0" applyFill="1" applyAlignment="1"/>
    <xf numFmtId="14" fontId="0" fillId="0" borderId="0" xfId="0" applyNumberFormat="1" applyFill="1" applyAlignment="1">
      <alignment textRotation="90"/>
    </xf>
    <xf numFmtId="0" fontId="1" fillId="0" borderId="0" xfId="0" applyFont="1"/>
    <xf numFmtId="0" fontId="0" fillId="0" borderId="0" xfId="0" applyFill="1" applyAlignment="1">
      <alignment vertical="center"/>
    </xf>
    <xf numFmtId="0" fontId="0" fillId="0" borderId="0" xfId="0" applyFill="1" applyAlignment="1">
      <alignment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Q79"/>
  <sheetViews>
    <sheetView tabSelected="1" workbookViewId="0">
      <selection activeCell="T10" sqref="T10"/>
    </sheetView>
  </sheetViews>
  <sheetFormatPr defaultRowHeight="15"/>
  <cols>
    <col min="1" max="1" width="8.875" customWidth="1"/>
    <col min="2" max="2" width="3.875" customWidth="1"/>
    <col min="3" max="3" width="3.75" customWidth="1"/>
    <col min="4" max="4" width="3.875" customWidth="1"/>
    <col min="5" max="5" width="3.625" customWidth="1"/>
    <col min="6" max="9" width="3.75" customWidth="1"/>
    <col min="10" max="11" width="3.625" customWidth="1"/>
    <col min="12" max="13" width="4" customWidth="1"/>
    <col min="14" max="14" width="3.625" customWidth="1"/>
    <col min="15" max="16" width="4.125" customWidth="1"/>
    <col min="17" max="17" width="3.375" customWidth="1"/>
    <col min="18" max="18" width="3.625" customWidth="1"/>
    <col min="19" max="19" width="4" customWidth="1"/>
    <col min="20" max="20" width="3.75" customWidth="1"/>
    <col min="21" max="21" width="4" customWidth="1"/>
    <col min="22" max="22" width="4.125" customWidth="1"/>
    <col min="23" max="23" width="4.25" customWidth="1"/>
    <col min="24" max="24" width="4" customWidth="1"/>
    <col min="25" max="25" width="3.875" customWidth="1"/>
    <col min="26" max="26" width="4" customWidth="1"/>
    <col min="27" max="27" width="3.75" customWidth="1"/>
    <col min="28" max="28" width="3.875" customWidth="1"/>
    <col min="29" max="29" width="4" customWidth="1"/>
    <col min="30" max="30" width="4.125" customWidth="1"/>
    <col min="31" max="31" width="4" customWidth="1"/>
    <col min="32" max="32" width="3.875" customWidth="1"/>
    <col min="33" max="33" width="3.625" customWidth="1"/>
    <col min="34" max="35" width="4" customWidth="1"/>
    <col min="36" max="36" width="4.25" customWidth="1"/>
    <col min="37" max="37" width="4.375" customWidth="1"/>
    <col min="38" max="38" width="3.625" customWidth="1"/>
    <col min="39" max="39" width="4" customWidth="1"/>
    <col min="40" max="40" width="4.125" customWidth="1"/>
    <col min="41" max="41" width="3.625" customWidth="1"/>
    <col min="42" max="42" width="4" customWidth="1"/>
    <col min="43" max="44" width="4.125" customWidth="1"/>
    <col min="45" max="45" width="4.375" customWidth="1"/>
    <col min="46" max="46" width="4.125" customWidth="1"/>
    <col min="47" max="47" width="4.375" customWidth="1"/>
    <col min="48" max="48" width="3.875" customWidth="1"/>
    <col min="49" max="50" width="4.25" customWidth="1"/>
    <col min="51" max="51" width="3.875" customWidth="1"/>
    <col min="52" max="52" width="4.25" customWidth="1"/>
    <col min="53" max="53" width="4" customWidth="1"/>
    <col min="54" max="54" width="4.625" customWidth="1"/>
    <col min="55" max="55" width="4.375" customWidth="1"/>
    <col min="56" max="56" width="4.25" customWidth="1"/>
    <col min="57" max="57" width="3.75" customWidth="1"/>
    <col min="58" max="58" width="4.125" customWidth="1"/>
    <col min="59" max="59" width="3.875" customWidth="1"/>
    <col min="60" max="60" width="4.25" customWidth="1"/>
    <col min="61" max="61" width="4.125" customWidth="1"/>
    <col min="62" max="63" width="4" customWidth="1"/>
    <col min="64" max="64" width="3.875" customWidth="1"/>
    <col min="65" max="65" width="4.375" customWidth="1"/>
    <col min="66" max="67" width="4" customWidth="1"/>
    <col min="68" max="68" width="4.375" customWidth="1"/>
    <col min="69" max="69" width="4.25" customWidth="1"/>
    <col min="70" max="71" width="4.375" customWidth="1"/>
    <col min="72" max="72" width="4" customWidth="1"/>
    <col min="73" max="73" width="3.625" customWidth="1"/>
    <col min="74" max="74" width="4" customWidth="1"/>
    <col min="75" max="75" width="3.625" customWidth="1"/>
    <col min="76" max="76" width="4" customWidth="1"/>
    <col min="77" max="77" width="4.25" customWidth="1"/>
    <col min="78" max="78" width="4.125" customWidth="1"/>
    <col min="79" max="79" width="4" customWidth="1"/>
    <col min="80" max="80" width="3.75" customWidth="1"/>
    <col min="81" max="81" width="4" customWidth="1"/>
    <col min="82" max="83" width="4.125" customWidth="1"/>
    <col min="84" max="84" width="3.875" style="9" customWidth="1"/>
    <col min="85" max="85" width="4" customWidth="1"/>
    <col min="86" max="86" width="4.25" customWidth="1"/>
    <col min="87" max="87" width="4.75" customWidth="1"/>
    <col min="88" max="88" width="5.625" customWidth="1"/>
    <col min="89" max="89" width="3.75" customWidth="1"/>
    <col min="90" max="90" width="4.625" customWidth="1"/>
    <col min="91" max="92" width="4.375" customWidth="1"/>
  </cols>
  <sheetData>
    <row r="1" spans="1:95" ht="85.5" customHeight="1">
      <c r="A1" s="1"/>
      <c r="B1" s="1">
        <v>46034</v>
      </c>
      <c r="C1" s="1">
        <v>46035</v>
      </c>
      <c r="D1" s="1">
        <v>46036</v>
      </c>
      <c r="E1" s="1">
        <v>46037</v>
      </c>
      <c r="F1" s="1">
        <v>46038</v>
      </c>
      <c r="G1" s="1">
        <v>46039</v>
      </c>
      <c r="H1" s="1">
        <v>46041</v>
      </c>
      <c r="I1" s="1">
        <v>46042</v>
      </c>
      <c r="J1" s="1">
        <v>46043</v>
      </c>
      <c r="K1" s="1">
        <v>46044</v>
      </c>
      <c r="L1" s="1">
        <v>46045</v>
      </c>
      <c r="M1" s="1">
        <v>46046</v>
      </c>
      <c r="N1" s="1">
        <v>46048</v>
      </c>
      <c r="O1" s="1">
        <v>46049</v>
      </c>
      <c r="P1" s="1">
        <v>46050</v>
      </c>
      <c r="Q1" s="1">
        <v>46052</v>
      </c>
      <c r="R1" s="1">
        <v>46053</v>
      </c>
      <c r="S1" s="1">
        <v>46055</v>
      </c>
      <c r="T1" s="1">
        <v>46056</v>
      </c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1"/>
      <c r="CG1" s="5"/>
      <c r="CH1" s="5"/>
      <c r="CI1" s="5"/>
      <c r="CJ1" s="5"/>
      <c r="CK1" s="5"/>
      <c r="CL1" s="5"/>
      <c r="CM1" s="5"/>
      <c r="CN1" s="5"/>
      <c r="CQ1" t="s">
        <v>40</v>
      </c>
    </row>
    <row r="2" spans="1:95" ht="54" customHeight="1">
      <c r="A2" s="8" t="s">
        <v>17</v>
      </c>
      <c r="B2" s="7"/>
      <c r="C2" s="7" t="s">
        <v>5</v>
      </c>
      <c r="D2" s="7"/>
      <c r="E2" s="7"/>
      <c r="F2" s="7" t="s">
        <v>5</v>
      </c>
      <c r="G2" s="7"/>
      <c r="H2" s="6"/>
      <c r="I2" s="7" t="s">
        <v>5</v>
      </c>
      <c r="J2" s="7"/>
      <c r="K2" s="7"/>
      <c r="L2" s="7" t="s">
        <v>5</v>
      </c>
      <c r="M2" s="7"/>
      <c r="N2" s="6"/>
      <c r="O2" s="6"/>
      <c r="P2" s="7"/>
      <c r="Q2" s="7" t="s">
        <v>5</v>
      </c>
      <c r="R2" s="6"/>
      <c r="S2" s="6"/>
      <c r="T2" s="7" t="s">
        <v>5</v>
      </c>
      <c r="U2" s="6"/>
      <c r="V2" s="7"/>
      <c r="W2" s="6"/>
      <c r="X2" s="6"/>
      <c r="Y2" s="7"/>
      <c r="Z2" s="6"/>
      <c r="AA2" s="7"/>
      <c r="AB2" s="7"/>
      <c r="AC2" s="6"/>
      <c r="AD2" s="6"/>
      <c r="AE2" s="6"/>
      <c r="AF2" s="6"/>
      <c r="AG2" s="6"/>
      <c r="AH2" s="7"/>
      <c r="AI2" s="6"/>
      <c r="AJ2" s="6"/>
      <c r="AK2" s="7"/>
      <c r="AL2" s="6"/>
      <c r="AM2" s="6"/>
      <c r="AN2" s="7"/>
      <c r="AO2" s="6"/>
      <c r="AP2" s="6"/>
      <c r="AQ2" s="6"/>
      <c r="AR2" s="6"/>
      <c r="AS2" s="6"/>
      <c r="AT2" s="7"/>
      <c r="AU2" s="6"/>
      <c r="AV2" s="6"/>
      <c r="AW2" s="7"/>
      <c r="AX2" s="6"/>
      <c r="AY2" s="6"/>
      <c r="AZ2" s="6"/>
      <c r="BA2" s="6"/>
      <c r="BB2" s="6"/>
      <c r="BC2" s="6"/>
      <c r="BD2" s="6"/>
      <c r="BE2" s="7"/>
      <c r="BF2" s="7"/>
      <c r="BG2" s="7"/>
      <c r="BH2" s="7"/>
      <c r="BI2" s="6"/>
      <c r="BJ2" s="6"/>
      <c r="BK2" s="7"/>
      <c r="BL2" s="7"/>
      <c r="BM2" s="6"/>
      <c r="BN2" s="6"/>
      <c r="BO2" s="6"/>
      <c r="BP2" s="6"/>
      <c r="BQ2" s="6"/>
      <c r="BR2" s="7"/>
      <c r="BS2" s="6"/>
      <c r="BT2" s="6"/>
      <c r="BU2" s="7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</row>
    <row r="3" spans="1:95">
      <c r="C3">
        <v>1</v>
      </c>
      <c r="F3">
        <v>1</v>
      </c>
      <c r="I3">
        <v>1</v>
      </c>
      <c r="L3">
        <v>1</v>
      </c>
      <c r="Q3">
        <v>1</v>
      </c>
      <c r="T3">
        <v>1</v>
      </c>
      <c r="CQ3" s="12"/>
    </row>
    <row r="4" spans="1:95" s="6" customFormat="1" ht="61.5" customHeight="1">
      <c r="A4" s="8" t="s">
        <v>4</v>
      </c>
      <c r="B4" s="7" t="s">
        <v>41</v>
      </c>
      <c r="C4" s="7" t="s">
        <v>41</v>
      </c>
      <c r="D4" s="7" t="s">
        <v>41</v>
      </c>
      <c r="E4" s="7"/>
      <c r="F4" s="7" t="s">
        <v>41</v>
      </c>
      <c r="G4" s="7" t="s">
        <v>41</v>
      </c>
      <c r="H4" s="7" t="s">
        <v>41</v>
      </c>
      <c r="I4" s="7"/>
      <c r="J4" s="7"/>
      <c r="K4" s="7"/>
      <c r="L4" s="7" t="s">
        <v>41</v>
      </c>
      <c r="M4" s="7" t="s">
        <v>41</v>
      </c>
      <c r="N4" s="7" t="s">
        <v>41</v>
      </c>
      <c r="O4" s="7" t="s">
        <v>41</v>
      </c>
      <c r="P4" s="7"/>
      <c r="Q4" s="7" t="s">
        <v>41</v>
      </c>
      <c r="R4" s="7" t="s">
        <v>41</v>
      </c>
      <c r="S4" s="7" t="s">
        <v>41</v>
      </c>
      <c r="U4" s="7"/>
      <c r="V4" s="7"/>
      <c r="AA4" s="7"/>
      <c r="AB4" s="7"/>
      <c r="AG4" s="7"/>
      <c r="AH4" s="7"/>
      <c r="AM4" s="7"/>
      <c r="AN4" s="7"/>
      <c r="AS4" s="7"/>
      <c r="AT4" s="7"/>
      <c r="AY4" s="7"/>
      <c r="BE4" s="7"/>
      <c r="BF4" s="7"/>
      <c r="BK4" s="7"/>
      <c r="BL4" s="7"/>
      <c r="BQ4" s="7"/>
      <c r="BR4" s="7"/>
      <c r="BW4" s="7"/>
      <c r="BX4" s="7"/>
      <c r="CD4" s="7"/>
      <c r="CI4" s="7"/>
      <c r="CJ4" s="7"/>
    </row>
    <row r="5" spans="1:95" ht="14.25" customHeight="1">
      <c r="A5" s="2"/>
      <c r="B5" s="4">
        <v>2</v>
      </c>
      <c r="C5" s="4">
        <v>1</v>
      </c>
      <c r="D5" s="4">
        <v>1</v>
      </c>
      <c r="E5" s="4"/>
      <c r="F5" s="4">
        <v>1</v>
      </c>
      <c r="G5" s="4">
        <v>1</v>
      </c>
      <c r="H5" s="4">
        <v>1</v>
      </c>
      <c r="I5" s="4"/>
      <c r="J5" s="4"/>
      <c r="K5" s="4"/>
      <c r="L5" s="4">
        <v>1</v>
      </c>
      <c r="M5" s="4">
        <v>1</v>
      </c>
      <c r="N5" s="4">
        <v>1</v>
      </c>
      <c r="O5" s="4">
        <v>1</v>
      </c>
      <c r="P5" s="4"/>
      <c r="Q5" s="4">
        <v>1</v>
      </c>
      <c r="R5" s="4">
        <v>1</v>
      </c>
      <c r="S5" s="4">
        <v>1</v>
      </c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10"/>
      <c r="CG5" s="4"/>
      <c r="CH5" s="4"/>
      <c r="CI5" s="4"/>
      <c r="CJ5" s="4"/>
      <c r="CK5" s="4"/>
      <c r="CL5" s="4"/>
      <c r="CM5" s="4"/>
      <c r="CN5" s="4"/>
      <c r="CP5" s="9"/>
      <c r="CQ5" s="9"/>
    </row>
    <row r="6" spans="1:95" s="6" customFormat="1" ht="58.5" customHeight="1">
      <c r="A6" s="8" t="s">
        <v>12</v>
      </c>
      <c r="B6" s="7" t="s">
        <v>42</v>
      </c>
      <c r="D6" s="7" t="s">
        <v>42</v>
      </c>
      <c r="E6" s="7" t="s">
        <v>42</v>
      </c>
      <c r="H6" s="7" t="s">
        <v>42</v>
      </c>
      <c r="I6" s="7" t="s">
        <v>42</v>
      </c>
      <c r="J6" s="7" t="s">
        <v>42</v>
      </c>
      <c r="K6" s="7" t="s">
        <v>42</v>
      </c>
      <c r="L6" s="7"/>
      <c r="M6" s="7"/>
      <c r="N6" s="7" t="s">
        <v>42</v>
      </c>
      <c r="P6" s="7" t="s">
        <v>42</v>
      </c>
      <c r="S6" s="7" t="s">
        <v>42</v>
      </c>
      <c r="T6" s="7" t="s">
        <v>42</v>
      </c>
      <c r="U6" s="7"/>
      <c r="V6" s="7"/>
      <c r="AA6" s="7"/>
      <c r="AB6" s="7"/>
      <c r="AG6" s="7"/>
      <c r="AH6" s="7"/>
      <c r="AM6" s="7"/>
      <c r="AN6" s="7"/>
      <c r="AS6" s="7"/>
      <c r="AT6" s="7"/>
      <c r="AY6" s="7"/>
      <c r="BE6" s="7"/>
      <c r="BF6" s="7"/>
      <c r="BK6" s="7"/>
      <c r="BL6" s="7"/>
      <c r="BQ6" s="7"/>
      <c r="BR6" s="7"/>
      <c r="BW6" s="7"/>
      <c r="BX6" s="7"/>
      <c r="CC6" s="7"/>
      <c r="CD6" s="7"/>
      <c r="CI6" s="7"/>
      <c r="CJ6" s="7"/>
    </row>
    <row r="7" spans="1:95" ht="16.5" customHeight="1">
      <c r="A7" s="2"/>
      <c r="B7" s="4">
        <v>1</v>
      </c>
      <c r="C7" s="4"/>
      <c r="D7" s="4">
        <v>1</v>
      </c>
      <c r="E7" s="4">
        <v>1</v>
      </c>
      <c r="F7" s="4"/>
      <c r="G7" s="4"/>
      <c r="H7" s="4">
        <v>1</v>
      </c>
      <c r="I7" s="4">
        <v>1</v>
      </c>
      <c r="J7" s="4">
        <v>1</v>
      </c>
      <c r="K7" s="4">
        <v>1</v>
      </c>
      <c r="L7" s="4"/>
      <c r="M7" s="4"/>
      <c r="N7" s="4">
        <v>1</v>
      </c>
      <c r="O7" s="4"/>
      <c r="P7" s="4">
        <v>1</v>
      </c>
      <c r="Q7" s="4"/>
      <c r="R7" s="4"/>
      <c r="S7" s="4">
        <v>1</v>
      </c>
      <c r="T7" s="4">
        <v>1</v>
      </c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10"/>
      <c r="CG7" s="4"/>
      <c r="CH7" s="4"/>
      <c r="CI7" s="4"/>
      <c r="CJ7" s="4"/>
      <c r="CK7" s="4"/>
      <c r="CL7" s="4"/>
      <c r="CM7" s="4"/>
      <c r="CN7" s="4"/>
      <c r="CP7" s="9"/>
      <c r="CQ7" s="9"/>
    </row>
    <row r="8" spans="1:95" s="9" customFormat="1" ht="50.25" customHeight="1">
      <c r="A8" s="8" t="s">
        <v>0</v>
      </c>
      <c r="B8" s="6"/>
      <c r="C8" s="7" t="s">
        <v>43</v>
      </c>
      <c r="D8" s="7" t="s">
        <v>43</v>
      </c>
      <c r="E8" s="6"/>
      <c r="F8" s="7"/>
      <c r="G8" s="7"/>
      <c r="H8" s="7"/>
      <c r="I8" s="7" t="s">
        <v>43</v>
      </c>
      <c r="J8" s="7" t="s">
        <v>43</v>
      </c>
      <c r="K8" s="7"/>
      <c r="L8" s="7"/>
      <c r="M8" s="7"/>
      <c r="N8" s="7"/>
      <c r="O8" s="7" t="s">
        <v>43</v>
      </c>
      <c r="P8" s="7"/>
      <c r="Q8" s="6"/>
      <c r="R8" s="7"/>
      <c r="S8" s="7" t="s">
        <v>43</v>
      </c>
      <c r="T8" s="7" t="s">
        <v>43</v>
      </c>
      <c r="U8" s="7"/>
      <c r="V8" s="6"/>
      <c r="W8" s="6"/>
      <c r="X8" s="7"/>
      <c r="Y8" s="6"/>
      <c r="Z8" s="7"/>
      <c r="AA8" s="7"/>
      <c r="AB8" s="6"/>
      <c r="AC8" s="6"/>
      <c r="AD8" s="7"/>
      <c r="AE8" s="6"/>
      <c r="AF8" s="6"/>
      <c r="AG8" s="7"/>
      <c r="AH8" s="6"/>
      <c r="AI8" s="6"/>
      <c r="AJ8" s="7"/>
      <c r="AK8" s="6"/>
      <c r="AL8" s="6"/>
      <c r="AM8" s="7"/>
      <c r="AN8" s="6"/>
      <c r="AO8" s="6"/>
      <c r="AP8" s="7"/>
      <c r="AQ8" s="6"/>
      <c r="AR8" s="7"/>
      <c r="AS8" s="7"/>
      <c r="AT8" s="6"/>
      <c r="AU8" s="6"/>
      <c r="AV8" s="7"/>
      <c r="AW8" s="6"/>
      <c r="AX8" s="6"/>
      <c r="AY8" s="6"/>
      <c r="AZ8" s="6"/>
      <c r="BA8" s="6"/>
      <c r="BB8" s="7"/>
      <c r="BC8" s="6"/>
      <c r="BD8" s="7"/>
      <c r="BE8" s="7"/>
      <c r="BF8" s="6"/>
      <c r="BG8" s="6"/>
      <c r="BH8" s="7"/>
      <c r="BI8" s="6"/>
      <c r="BJ8" s="7"/>
      <c r="BK8" s="7"/>
      <c r="BL8" s="6"/>
      <c r="BM8" s="6"/>
      <c r="BN8" s="7"/>
      <c r="BO8" s="6"/>
      <c r="BP8" s="7"/>
      <c r="BQ8" s="7"/>
      <c r="BR8" s="6"/>
      <c r="BS8" s="6"/>
      <c r="BT8" s="7"/>
      <c r="BU8" s="6"/>
      <c r="BV8" s="6"/>
      <c r="BW8" s="7"/>
      <c r="BX8" s="7"/>
      <c r="BY8" s="6"/>
      <c r="BZ8" s="7"/>
      <c r="CA8" s="6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</row>
    <row r="9" spans="1:95" ht="17.25" customHeight="1">
      <c r="C9">
        <v>1</v>
      </c>
      <c r="D9">
        <v>2</v>
      </c>
      <c r="I9">
        <v>1</v>
      </c>
      <c r="J9">
        <v>1</v>
      </c>
      <c r="O9">
        <v>1</v>
      </c>
      <c r="S9">
        <v>1</v>
      </c>
      <c r="T9">
        <v>1</v>
      </c>
      <c r="CI9" s="3"/>
      <c r="CP9" s="9"/>
      <c r="CQ9" s="9"/>
    </row>
    <row r="10" spans="1:95" ht="57" customHeight="1">
      <c r="A10" s="8" t="s">
        <v>7</v>
      </c>
      <c r="B10" s="7" t="s">
        <v>41</v>
      </c>
      <c r="C10" s="7" t="s">
        <v>41</v>
      </c>
      <c r="D10" s="6"/>
      <c r="E10" s="7" t="s">
        <v>41</v>
      </c>
      <c r="F10" s="7" t="s">
        <v>41</v>
      </c>
      <c r="G10" s="7" t="s">
        <v>41</v>
      </c>
      <c r="H10" s="7" t="s">
        <v>41</v>
      </c>
      <c r="I10" s="6"/>
      <c r="J10" s="6"/>
      <c r="K10" s="6"/>
      <c r="L10" s="7" t="s">
        <v>41</v>
      </c>
      <c r="M10" s="7" t="s">
        <v>41</v>
      </c>
      <c r="N10" s="7" t="s">
        <v>41</v>
      </c>
      <c r="O10" s="7" t="s">
        <v>41</v>
      </c>
      <c r="P10" s="7" t="s">
        <v>41</v>
      </c>
      <c r="Q10" s="7" t="s">
        <v>41</v>
      </c>
      <c r="R10" s="7" t="s">
        <v>41</v>
      </c>
      <c r="S10" s="6"/>
      <c r="T10" s="6"/>
      <c r="U10" s="7"/>
      <c r="V10" s="6"/>
      <c r="W10" s="6"/>
      <c r="X10" s="7"/>
      <c r="Y10" s="6"/>
      <c r="Z10" s="7"/>
      <c r="AA10" s="7"/>
      <c r="AB10" s="7"/>
      <c r="AC10" s="6"/>
      <c r="AD10" s="7"/>
      <c r="AE10" s="6"/>
      <c r="AF10" s="6"/>
      <c r="AG10" s="7"/>
      <c r="AH10" s="7"/>
      <c r="AI10" s="7"/>
      <c r="AJ10" s="7"/>
      <c r="AK10" s="7"/>
      <c r="AL10" s="6"/>
      <c r="AM10" s="7"/>
      <c r="AN10" s="6"/>
      <c r="AO10" s="6"/>
      <c r="AP10" s="7"/>
      <c r="AQ10" s="6"/>
      <c r="AR10" s="7"/>
      <c r="AS10" s="7"/>
      <c r="AT10" s="7"/>
      <c r="AU10" s="7"/>
      <c r="AV10" s="7"/>
      <c r="AW10" s="6"/>
      <c r="AX10" s="7"/>
      <c r="AY10" s="6"/>
      <c r="AZ10" s="6"/>
      <c r="BA10" s="6"/>
      <c r="BB10" s="7"/>
      <c r="BC10" s="6"/>
      <c r="BD10" s="7"/>
      <c r="BE10" s="7"/>
      <c r="BF10" s="7"/>
      <c r="BG10" s="6"/>
      <c r="BH10" s="7"/>
      <c r="BI10" s="6"/>
      <c r="BJ10" s="7"/>
      <c r="BK10" s="7"/>
      <c r="BL10" s="7"/>
      <c r="BM10" s="7"/>
      <c r="BN10" s="7"/>
      <c r="BO10" s="6"/>
      <c r="BP10" s="7"/>
      <c r="BQ10" s="7"/>
      <c r="BR10" s="7"/>
      <c r="BS10" s="6"/>
      <c r="BT10" s="7"/>
      <c r="BU10" s="6"/>
      <c r="BV10" s="6"/>
      <c r="BW10" s="7"/>
      <c r="BX10" s="7"/>
      <c r="BY10" s="6"/>
      <c r="BZ10" s="7"/>
      <c r="CA10" s="6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</row>
    <row r="11" spans="1:95" ht="16.5" customHeight="1">
      <c r="B11">
        <v>1</v>
      </c>
      <c r="C11">
        <v>1</v>
      </c>
      <c r="E11">
        <v>1</v>
      </c>
      <c r="F11">
        <v>1</v>
      </c>
      <c r="G11">
        <v>1</v>
      </c>
      <c r="H11">
        <v>1</v>
      </c>
      <c r="L11">
        <v>1</v>
      </c>
      <c r="M11">
        <v>1</v>
      </c>
      <c r="N11">
        <v>1</v>
      </c>
      <c r="O11">
        <v>1</v>
      </c>
      <c r="P11">
        <v>1</v>
      </c>
      <c r="Q11">
        <v>1</v>
      </c>
      <c r="R11">
        <v>1</v>
      </c>
      <c r="CC11" s="4"/>
      <c r="CI11" s="4"/>
      <c r="CP11" s="9"/>
      <c r="CQ11" s="9"/>
    </row>
    <row r="12" spans="1:95" ht="45.75" customHeight="1">
      <c r="A12" s="13"/>
      <c r="B12" s="9"/>
      <c r="C12" s="9"/>
      <c r="D12" s="9"/>
      <c r="E12" s="9"/>
      <c r="F12" s="14"/>
      <c r="G12" s="14"/>
      <c r="H12" s="9"/>
      <c r="I12" s="9"/>
      <c r="J12" s="9"/>
      <c r="K12" s="9"/>
      <c r="L12" s="9"/>
      <c r="M12" s="14"/>
      <c r="N12" s="14"/>
      <c r="O12" s="14"/>
      <c r="P12" s="14"/>
      <c r="Q12" s="9"/>
      <c r="R12" s="9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9"/>
      <c r="AD12" s="9"/>
      <c r="AE12" s="14"/>
      <c r="AF12" s="9"/>
      <c r="AG12" s="14"/>
      <c r="AH12" s="9"/>
      <c r="AI12" s="9"/>
      <c r="AJ12" s="9"/>
      <c r="AK12" s="14"/>
      <c r="AL12" s="14"/>
      <c r="AM12" s="9"/>
      <c r="AN12" s="9"/>
      <c r="AO12" s="9"/>
      <c r="AP12" s="9"/>
      <c r="AQ12" s="14"/>
      <c r="AR12" s="14"/>
      <c r="AS12" s="9"/>
      <c r="AT12" s="9"/>
      <c r="AU12" s="9"/>
      <c r="AV12" s="9"/>
      <c r="AW12" s="14"/>
      <c r="AX12" s="9"/>
      <c r="AY12" s="9"/>
      <c r="AZ12" s="9"/>
      <c r="BA12" s="9"/>
      <c r="BB12" s="9"/>
      <c r="BC12" s="14"/>
      <c r="BD12" s="14"/>
      <c r="BE12" s="9"/>
      <c r="BF12" s="9"/>
      <c r="BG12" s="9"/>
      <c r="BH12" s="9"/>
      <c r="BI12" s="14"/>
      <c r="BJ12" s="14"/>
      <c r="BK12" s="9"/>
      <c r="BL12" s="9"/>
      <c r="BM12" s="9"/>
      <c r="BN12" s="9"/>
      <c r="BO12" s="14"/>
      <c r="BP12" s="14"/>
      <c r="BQ12" s="9"/>
      <c r="BR12" s="9"/>
      <c r="BS12" s="9"/>
      <c r="BT12" s="9"/>
      <c r="BU12" s="14"/>
      <c r="BV12" s="14"/>
      <c r="BW12" s="9"/>
      <c r="BX12" s="14"/>
      <c r="BY12" s="14"/>
      <c r="BZ12" s="9"/>
      <c r="CA12" s="9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9"/>
    </row>
    <row r="13" spans="1:95" ht="18" customHeight="1">
      <c r="CH13" s="10"/>
      <c r="CP13" s="9"/>
      <c r="CQ13" s="9"/>
    </row>
    <row r="14" spans="1:95" s="9" customFormat="1" ht="49.5" customHeight="1">
      <c r="A14" s="13"/>
      <c r="D14" s="14"/>
      <c r="F14" s="14"/>
      <c r="G14" s="14"/>
      <c r="H14" s="14"/>
      <c r="M14" s="14"/>
      <c r="N14" s="14"/>
      <c r="O14" s="14"/>
      <c r="S14" s="14"/>
      <c r="T14" s="14"/>
      <c r="Y14" s="14"/>
      <c r="Z14" s="14"/>
      <c r="AE14" s="14"/>
      <c r="AG14" s="14"/>
      <c r="AH14" s="14"/>
      <c r="AI14" s="14"/>
      <c r="AK14" s="14"/>
      <c r="AL14" s="14"/>
      <c r="AM14" s="14"/>
      <c r="AQ14" s="14"/>
      <c r="AR14" s="14"/>
      <c r="AT14" s="14"/>
      <c r="AU14" s="14"/>
      <c r="AV14" s="14"/>
      <c r="AW14" s="14"/>
      <c r="BC14" s="14"/>
      <c r="BD14" s="14"/>
      <c r="BE14" s="14"/>
      <c r="BF14" s="14"/>
      <c r="BI14" s="14"/>
      <c r="BJ14" s="14"/>
      <c r="BL14" s="14"/>
      <c r="BM14" s="14"/>
      <c r="BO14" s="14"/>
      <c r="BP14" s="14"/>
      <c r="BR14" s="14"/>
      <c r="BU14" s="14"/>
      <c r="BV14" s="14"/>
      <c r="BX14" s="14"/>
      <c r="BY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</row>
    <row r="15" spans="1:95" ht="21.75" customHeight="1">
      <c r="CH15" s="10"/>
      <c r="CP15" s="9"/>
      <c r="CQ15" s="9"/>
    </row>
    <row r="16" spans="1:95" ht="45.75" customHeight="1">
      <c r="A16" s="13"/>
      <c r="B16" s="9"/>
      <c r="C16" s="9"/>
      <c r="D16" s="9"/>
      <c r="E16" s="14"/>
      <c r="F16" s="14"/>
      <c r="G16" s="14"/>
      <c r="H16" s="9"/>
      <c r="I16" s="14"/>
      <c r="J16" s="9"/>
      <c r="K16" s="14"/>
      <c r="L16" s="9"/>
      <c r="M16" s="14"/>
      <c r="N16" s="9"/>
      <c r="O16" s="9"/>
      <c r="P16" s="14"/>
      <c r="Q16" s="14"/>
      <c r="R16" s="14"/>
      <c r="S16" s="14"/>
      <c r="T16" s="9"/>
      <c r="U16" s="14"/>
      <c r="V16" s="9"/>
      <c r="W16" s="14"/>
      <c r="X16" s="9"/>
      <c r="Y16" s="9"/>
      <c r="Z16" s="9"/>
      <c r="AA16" s="9"/>
      <c r="AB16" s="9"/>
      <c r="AC16" s="14"/>
      <c r="AD16" s="14"/>
      <c r="AE16" s="9"/>
      <c r="AF16" s="9"/>
      <c r="AG16" s="9"/>
      <c r="AH16" s="9"/>
      <c r="AI16" s="14"/>
      <c r="AJ16" s="9"/>
      <c r="AK16" s="9"/>
      <c r="AL16" s="9"/>
      <c r="AM16" s="9"/>
      <c r="AN16" s="9"/>
      <c r="AO16" s="14"/>
      <c r="AP16" s="14"/>
      <c r="AQ16" s="9"/>
      <c r="AR16" s="9"/>
      <c r="AS16" s="9"/>
      <c r="AT16" s="9"/>
      <c r="AU16" s="14"/>
      <c r="AV16" s="9"/>
      <c r="AW16" s="9"/>
      <c r="AX16" s="9"/>
      <c r="AY16" s="9"/>
      <c r="AZ16" s="9"/>
      <c r="BA16" s="14"/>
      <c r="BB16" s="9"/>
      <c r="BC16" s="9"/>
      <c r="BD16" s="9"/>
      <c r="BE16" s="9"/>
      <c r="BF16" s="9"/>
      <c r="BG16" s="14"/>
      <c r="BH16" s="9"/>
      <c r="BI16" s="9"/>
      <c r="BJ16" s="9"/>
      <c r="BK16" s="9"/>
      <c r="BL16" s="9"/>
      <c r="BM16" s="14"/>
      <c r="BN16" s="14"/>
      <c r="BO16" s="14"/>
      <c r="BP16" s="9"/>
      <c r="BQ16" s="9"/>
      <c r="BR16" s="9"/>
      <c r="BS16" s="14"/>
      <c r="BT16" s="9"/>
      <c r="BU16" s="9"/>
      <c r="BV16" s="9"/>
      <c r="BW16" s="9"/>
      <c r="BX16" s="9"/>
      <c r="BY16" s="14"/>
      <c r="BZ16" s="14"/>
      <c r="CA16" s="9"/>
      <c r="CB16" s="9"/>
      <c r="CC16" s="9"/>
      <c r="CD16" s="14"/>
      <c r="CE16" s="14"/>
      <c r="CG16" s="9"/>
      <c r="CH16" s="9"/>
      <c r="CI16" s="9"/>
      <c r="CJ16" s="9"/>
      <c r="CK16" s="14"/>
      <c r="CL16" s="14"/>
      <c r="CM16" s="9"/>
      <c r="CN16" s="9"/>
      <c r="CO16" s="9"/>
    </row>
    <row r="17" spans="1:95" ht="17.25" customHeight="1">
      <c r="CP17" s="9"/>
      <c r="CQ17" s="9"/>
    </row>
    <row r="28" spans="1:95">
      <c r="A28" t="s">
        <v>0</v>
      </c>
    </row>
    <row r="29" spans="1:95">
      <c r="A29" s="4" t="s">
        <v>1</v>
      </c>
      <c r="B29">
        <f>(B3+C3+E3)*2</f>
        <v>2</v>
      </c>
      <c r="S29" s="4"/>
    </row>
    <row r="30" spans="1:95">
      <c r="A30" s="4" t="s">
        <v>2</v>
      </c>
      <c r="B30">
        <f>(D3+K3)*2</f>
        <v>0</v>
      </c>
      <c r="S30" s="4" t="s">
        <v>3</v>
      </c>
    </row>
    <row r="31" spans="1:95">
      <c r="A31" s="4" t="s">
        <v>3</v>
      </c>
      <c r="B31">
        <f>(J3+L3+M3+P3+V3+Y3+AA3+AB3+AH3+AK3+AN3+AT3+AW3+BE3+BF3+BG3+BH3+BK3+BL3+BR3+BU3)*2</f>
        <v>2</v>
      </c>
      <c r="S31" s="4" t="s">
        <v>2</v>
      </c>
    </row>
    <row r="32" spans="1:95">
      <c r="S32" s="4" t="s">
        <v>1</v>
      </c>
    </row>
    <row r="33" spans="1:19">
      <c r="A33" t="s">
        <v>4</v>
      </c>
      <c r="S33" s="4" t="s">
        <v>14</v>
      </c>
    </row>
    <row r="34" spans="1:19">
      <c r="A34" s="4" t="s">
        <v>5</v>
      </c>
      <c r="B34">
        <f>(B5+C5+E5+H5+I5+J5+O5+P5+U5+V5+AA5+AB5+AG5+AH5+AM5+AN5+AS5+AT5+AY5+BE5+BF5+BK5+BL5+BQ5+BR5+BW5+BX5+CD5)*2</f>
        <v>10</v>
      </c>
    </row>
    <row r="35" spans="1:19">
      <c r="A35" s="4" t="s">
        <v>6</v>
      </c>
      <c r="B35">
        <f>(D5+K5)*2</f>
        <v>2</v>
      </c>
    </row>
    <row r="37" spans="1:19">
      <c r="A37" t="s">
        <v>7</v>
      </c>
    </row>
    <row r="38" spans="1:19">
      <c r="A38" s="4" t="s">
        <v>5</v>
      </c>
      <c r="B38">
        <f>(B7+C7+E7+H7+I7+J7+P7+U7+V7+AA7+AB7+AG7+AH7+AM7+AN7+AS7+AT7+AY7+BE7+BF7+BK7+BL7+BQ7+BR7+BW7+BX7+CC7+CD7)*2</f>
        <v>12</v>
      </c>
    </row>
    <row r="39" spans="1:19">
      <c r="A39" s="4" t="s">
        <v>6</v>
      </c>
      <c r="B39">
        <f>(D7+K7)*2</f>
        <v>4</v>
      </c>
    </row>
    <row r="41" spans="1:19">
      <c r="A41" t="s">
        <v>8</v>
      </c>
    </row>
    <row r="42" spans="1:19">
      <c r="A42" s="4" t="s">
        <v>9</v>
      </c>
      <c r="B42">
        <f>L9*2</f>
        <v>0</v>
      </c>
    </row>
    <row r="43" spans="1:19">
      <c r="A43" s="4" t="s">
        <v>2</v>
      </c>
      <c r="B43">
        <v>130</v>
      </c>
    </row>
    <row r="44" spans="1:19">
      <c r="A44" s="4" t="s">
        <v>10</v>
      </c>
      <c r="B44">
        <f>(BX9+CB9+CD9+CE9+1)*2</f>
        <v>2</v>
      </c>
    </row>
    <row r="46" spans="1:19">
      <c r="A46" t="s">
        <v>11</v>
      </c>
    </row>
    <row r="47" spans="1:19">
      <c r="A47" s="4" t="s">
        <v>2</v>
      </c>
      <c r="B47">
        <f>(F15+M15+N15+O15+S15+T15+Y15+Z15+AE15+AG15+AK15+AL15+AQ15+AR15+AW15+BC15+BD15+BI15+BJ15+BO15+BP15+BU15+BV15)*2</f>
        <v>0</v>
      </c>
    </row>
    <row r="48" spans="1:19">
      <c r="A48" s="4" t="s">
        <v>10</v>
      </c>
      <c r="B48">
        <f>(BX15+BY15+CB15+CC15+CD15+CE15)*2</f>
        <v>0</v>
      </c>
    </row>
    <row r="50" spans="1:2">
      <c r="A50" t="s">
        <v>12</v>
      </c>
    </row>
    <row r="51" spans="1:2">
      <c r="A51" s="4" t="s">
        <v>2</v>
      </c>
      <c r="B51">
        <f>(I17+K17+Q17+W17+AC17+AD17+AI17+AO17+AP17+AU17+BA17+BG17+BM17+BN17+BO17+BS17+BY17+BZ17+CD17+CE17)*2</f>
        <v>0</v>
      </c>
    </row>
    <row r="53" spans="1:2">
      <c r="A53" t="s">
        <v>13</v>
      </c>
    </row>
    <row r="54" spans="1:2">
      <c r="A54" s="4" t="s">
        <v>1</v>
      </c>
      <c r="B54" t="e">
        <f>(#REF!+#REF!+#REF!+#REF!)*2</f>
        <v>#REF!</v>
      </c>
    </row>
    <row r="55" spans="1:2">
      <c r="A55" s="4" t="s">
        <v>14</v>
      </c>
      <c r="B55" t="e">
        <f>(#REF!+#REF!+#REF!+#REF!+#REF!)*2</f>
        <v>#REF!</v>
      </c>
    </row>
    <row r="57" spans="1:2">
      <c r="A57" t="s">
        <v>15</v>
      </c>
    </row>
    <row r="58" spans="1:2">
      <c r="A58" s="4" t="s">
        <v>1</v>
      </c>
      <c r="B58" t="e">
        <f>(#REF!+#REF!+#REF!+#REF!+#REF!+#REF!)*2</f>
        <v>#REF!</v>
      </c>
    </row>
    <row r="59" spans="1:2">
      <c r="A59" s="4" t="s">
        <v>14</v>
      </c>
      <c r="B59" t="e">
        <f>(#REF!+#REF!+#REF!+#REF!+#REF!)*2</f>
        <v>#REF!</v>
      </c>
    </row>
    <row r="61" spans="1:2">
      <c r="A61" t="s">
        <v>16</v>
      </c>
      <c r="B61" t="e">
        <f>B29+B30+B31+B34+B35+B38+B39+B42+B43+B44+B47+B48+B51+B54+B55+B58+B59</f>
        <v>#REF!</v>
      </c>
    </row>
    <row r="65" spans="1:40">
      <c r="B65" t="s">
        <v>18</v>
      </c>
      <c r="D65" t="s">
        <v>19</v>
      </c>
      <c r="F65" t="s">
        <v>21</v>
      </c>
      <c r="I65" t="s">
        <v>20</v>
      </c>
    </row>
    <row r="66" spans="1:40">
      <c r="A66" t="s">
        <v>17</v>
      </c>
      <c r="B66">
        <v>0</v>
      </c>
      <c r="D66">
        <v>78</v>
      </c>
      <c r="F66">
        <v>6</v>
      </c>
      <c r="I66">
        <v>84</v>
      </c>
      <c r="K66" t="s">
        <v>5</v>
      </c>
      <c r="M66" t="s">
        <v>38</v>
      </c>
    </row>
    <row r="67" spans="1:40">
      <c r="A67" t="s">
        <v>4</v>
      </c>
      <c r="B67">
        <v>68</v>
      </c>
      <c r="D67">
        <v>0</v>
      </c>
      <c r="F67">
        <v>0</v>
      </c>
      <c r="I67">
        <v>68</v>
      </c>
      <c r="K67" t="s">
        <v>5</v>
      </c>
      <c r="M67" t="s">
        <v>38</v>
      </c>
    </row>
    <row r="68" spans="1:40">
      <c r="A68" t="s">
        <v>7</v>
      </c>
      <c r="B68">
        <v>68</v>
      </c>
      <c r="D68">
        <v>0</v>
      </c>
      <c r="F68">
        <v>0</v>
      </c>
      <c r="I68">
        <v>68</v>
      </c>
      <c r="K68" t="s">
        <v>5</v>
      </c>
      <c r="M68" t="s">
        <v>38</v>
      </c>
    </row>
    <row r="69" spans="1:40">
      <c r="A69" t="s">
        <v>8</v>
      </c>
      <c r="B69">
        <v>72</v>
      </c>
      <c r="D69">
        <v>0</v>
      </c>
      <c r="F69">
        <v>6</v>
      </c>
      <c r="I69">
        <v>78</v>
      </c>
      <c r="K69" t="s">
        <v>22</v>
      </c>
      <c r="M69" t="s">
        <v>37</v>
      </c>
    </row>
    <row r="70" spans="1:40">
      <c r="A70" t="s">
        <v>11</v>
      </c>
      <c r="B70">
        <v>72</v>
      </c>
      <c r="D70">
        <v>0</v>
      </c>
      <c r="F70">
        <v>6</v>
      </c>
      <c r="I70">
        <v>78</v>
      </c>
      <c r="K70" t="s">
        <v>22</v>
      </c>
      <c r="M70" t="s">
        <v>37</v>
      </c>
    </row>
    <row r="71" spans="1:40">
      <c r="A71" t="s">
        <v>4</v>
      </c>
      <c r="B71">
        <v>0</v>
      </c>
      <c r="D71">
        <v>144</v>
      </c>
      <c r="F71">
        <v>6</v>
      </c>
      <c r="I71">
        <v>150</v>
      </c>
      <c r="K71" t="s">
        <v>23</v>
      </c>
      <c r="M71" s="6" t="s">
        <v>36</v>
      </c>
      <c r="N71" s="6"/>
      <c r="O71" s="6"/>
      <c r="P71" s="6"/>
      <c r="Q71" s="6"/>
      <c r="R71" s="6"/>
      <c r="S71" s="6"/>
      <c r="T71" s="6"/>
      <c r="U71" s="6"/>
      <c r="V71" s="6"/>
      <c r="W71" s="6"/>
    </row>
    <row r="72" spans="1:40">
      <c r="A72" t="s">
        <v>7</v>
      </c>
      <c r="B72">
        <v>0</v>
      </c>
      <c r="D72">
        <v>144</v>
      </c>
      <c r="F72">
        <v>6</v>
      </c>
      <c r="I72">
        <v>150</v>
      </c>
      <c r="K72" t="s">
        <v>23</v>
      </c>
      <c r="M72" s="6" t="s">
        <v>36</v>
      </c>
      <c r="N72" s="6"/>
      <c r="O72" s="6"/>
      <c r="P72" s="6"/>
      <c r="Q72" s="6"/>
      <c r="R72" s="6"/>
      <c r="S72" s="6"/>
      <c r="T72" s="6"/>
      <c r="U72" s="6"/>
      <c r="V72" s="6"/>
      <c r="W72" s="6"/>
    </row>
    <row r="73" spans="1:40">
      <c r="A73" t="s">
        <v>12</v>
      </c>
      <c r="B73">
        <v>0</v>
      </c>
      <c r="D73">
        <v>128</v>
      </c>
      <c r="F73">
        <v>6</v>
      </c>
      <c r="I73">
        <v>134</v>
      </c>
      <c r="K73" t="s">
        <v>24</v>
      </c>
      <c r="M73" s="6" t="s">
        <v>39</v>
      </c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</row>
    <row r="74" spans="1:40">
      <c r="A74" t="s">
        <v>12</v>
      </c>
      <c r="B74">
        <v>144</v>
      </c>
      <c r="D74">
        <v>0</v>
      </c>
      <c r="F74">
        <v>0</v>
      </c>
      <c r="I74">
        <v>144</v>
      </c>
      <c r="K74" t="s">
        <v>25</v>
      </c>
      <c r="M74" t="s">
        <v>28</v>
      </c>
      <c r="U74" s="6" t="s">
        <v>29</v>
      </c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</row>
    <row r="75" spans="1:40">
      <c r="A75" t="s">
        <v>11</v>
      </c>
      <c r="B75">
        <v>156</v>
      </c>
      <c r="D75">
        <v>0</v>
      </c>
      <c r="F75">
        <v>0</v>
      </c>
      <c r="I75">
        <v>156</v>
      </c>
      <c r="K75" t="s">
        <v>25</v>
      </c>
      <c r="M75" t="s">
        <v>30</v>
      </c>
      <c r="U75" s="6" t="s">
        <v>31</v>
      </c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</row>
    <row r="76" spans="1:40">
      <c r="A76" t="s">
        <v>0</v>
      </c>
      <c r="B76">
        <v>42</v>
      </c>
      <c r="D76">
        <v>44</v>
      </c>
      <c r="F76">
        <v>0</v>
      </c>
      <c r="I76">
        <v>86</v>
      </c>
      <c r="K76" t="s">
        <v>26</v>
      </c>
      <c r="M76" t="s">
        <v>32</v>
      </c>
      <c r="U76" s="6" t="s">
        <v>33</v>
      </c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</row>
    <row r="77" spans="1:40">
      <c r="A77" t="s">
        <v>7</v>
      </c>
      <c r="B77">
        <v>30</v>
      </c>
      <c r="D77">
        <v>206</v>
      </c>
      <c r="F77">
        <v>0</v>
      </c>
      <c r="I77">
        <v>236</v>
      </c>
      <c r="K77" t="s">
        <v>27</v>
      </c>
      <c r="M77" t="s">
        <v>35</v>
      </c>
      <c r="U77" s="6" t="s">
        <v>34</v>
      </c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</row>
    <row r="78" spans="1:40">
      <c r="A78" t="s">
        <v>8</v>
      </c>
      <c r="B78">
        <v>156</v>
      </c>
      <c r="D78">
        <v>0</v>
      </c>
      <c r="F78">
        <v>0</v>
      </c>
      <c r="I78">
        <v>156</v>
      </c>
      <c r="K78" t="s">
        <v>25</v>
      </c>
      <c r="M78" t="s">
        <v>30</v>
      </c>
      <c r="U78" s="6" t="s">
        <v>31</v>
      </c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</row>
    <row r="79" spans="1:40">
      <c r="B79">
        <f>SUM(B66:B78)</f>
        <v>808</v>
      </c>
      <c r="D79">
        <f>SUM(D66:D78)</f>
        <v>744</v>
      </c>
      <c r="I79">
        <f>SUM(I66:I78)</f>
        <v>1588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2026-02-03T03:15:36Z</dcterms:modified>
</cp:coreProperties>
</file>